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A26" lockStructure="1"/>
  <bookViews>
    <workbookView xWindow="0" yWindow="72" windowWidth="28740" windowHeight="12720"/>
  </bookViews>
  <sheets>
    <sheet name="ÖSSZESÍTŐ" sheetId="1" r:id="rId1"/>
    <sheet name="6. § szerinti munkák" sheetId="2" state="hidden" r:id="rId2"/>
    <sheet name="Adattablahoz" sheetId="6" state="hidden" r:id="rId3"/>
  </sheets>
  <calcPr calcId="145621"/>
</workbook>
</file>

<file path=xl/calcChain.xml><?xml version="1.0" encoding="utf-8"?>
<calcChain xmlns="http://schemas.openxmlformats.org/spreadsheetml/2006/main">
  <c r="H13" i="1" l="1"/>
  <c r="H12" i="1" l="1"/>
  <c r="H14" i="1" l="1"/>
  <c r="H15" i="1" l="1"/>
  <c r="H16" i="1" s="1"/>
</calcChain>
</file>

<file path=xl/comments1.xml><?xml version="1.0" encoding="utf-8"?>
<comments xmlns="http://schemas.openxmlformats.org/spreadsheetml/2006/main">
  <authors>
    <author>Gyeraj Péter</author>
  </authors>
  <commentLis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>Gyeraj Péter:</t>
        </r>
        <r>
          <rPr>
            <sz val="9"/>
            <color indexed="81"/>
            <rFont val="Tahoma"/>
            <family val="2"/>
            <charset val="238"/>
          </rPr>
          <t xml:space="preserve">
Figyelmeztetés: A számla kiállításának dátuma nem lehet 2021.01.01. előtti.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Gyeraj Péter:</t>
        </r>
        <r>
          <rPr>
            <sz val="9"/>
            <color indexed="81"/>
            <rFont val="Tahoma"/>
            <family val="2"/>
            <charset val="238"/>
          </rPr>
          <t xml:space="preserve">
Figyelmeztetés: Ha az adószám 9. számjegye egyes, akkor az "Áfa mérték" nem lehet 27%.</t>
        </r>
      </text>
    </comment>
  </commentList>
</comments>
</file>

<file path=xl/sharedStrings.xml><?xml version="1.0" encoding="utf-8"?>
<sst xmlns="http://schemas.openxmlformats.org/spreadsheetml/2006/main" count="51" uniqueCount="44">
  <si>
    <t>A számla sorszáma</t>
  </si>
  <si>
    <t>A számla kiállítója</t>
  </si>
  <si>
    <t>A számla kiállítójának adószáma</t>
  </si>
  <si>
    <t>A számla kiállításának dátuma</t>
  </si>
  <si>
    <t>Bruttó érték</t>
  </si>
  <si>
    <t>Áfa mérték</t>
  </si>
  <si>
    <t>Anyagköltség</t>
  </si>
  <si>
    <t>Vállalkozói díj</t>
  </si>
  <si>
    <t>Vállalkozói díj vagy anyagköltség jelölése</t>
  </si>
  <si>
    <t>A Kormányrendelet 6. §-a szerinti 
támogatható építési tevékenység megnevezése</t>
  </si>
  <si>
    <r>
      <t>r)</t>
    </r>
    <r>
      <rPr>
        <sz val="12"/>
        <color theme="1"/>
        <rFont val="Times New Roman"/>
        <family val="1"/>
        <charset val="238"/>
      </rPr>
      <t xml:space="preserve"> alapozási szerkezet megerősítése</t>
    </r>
  </si>
  <si>
    <r>
      <t>p)</t>
    </r>
    <r>
      <rPr>
        <sz val="12"/>
        <color theme="1"/>
        <rFont val="Times New Roman"/>
        <family val="1"/>
        <charset val="238"/>
      </rPr>
      <t xml:space="preserve"> télikert kialakítása</t>
    </r>
  </si>
  <si>
    <r>
      <t>o)</t>
    </r>
    <r>
      <rPr>
        <sz val="12"/>
        <color theme="1"/>
        <rFont val="Times New Roman"/>
        <family val="1"/>
        <charset val="238"/>
      </rPr>
      <t xml:space="preserve"> térburkolat készítése, cseréje</t>
    </r>
  </si>
  <si>
    <r>
      <t>n)</t>
    </r>
    <r>
      <rPr>
        <sz val="12"/>
        <color theme="1"/>
        <rFont val="Times New Roman"/>
        <family val="1"/>
        <charset val="238"/>
      </rPr>
      <t xml:space="preserve"> terasz, loggia, erkély, előtető építése</t>
    </r>
  </si>
  <si>
    <r>
      <t>m)</t>
    </r>
    <r>
      <rPr>
        <sz val="12"/>
        <color theme="1"/>
        <rFont val="Times New Roman"/>
        <family val="1"/>
        <charset val="238"/>
      </rPr>
      <t xml:space="preserve"> gépjárműtároló építése vagy nyitott gépkocsi-beálló kialakítása</t>
    </r>
  </si>
  <si>
    <r>
      <t xml:space="preserve">l) </t>
    </r>
    <r>
      <rPr>
        <sz val="12"/>
        <color theme="1"/>
        <rFont val="Times New Roman"/>
        <family val="1"/>
        <charset val="238"/>
      </rPr>
      <t>kerítés építése</t>
    </r>
  </si>
  <si>
    <r>
      <t xml:space="preserve">k) </t>
    </r>
    <r>
      <rPr>
        <sz val="12"/>
        <color theme="1"/>
        <rFont val="Times New Roman"/>
        <family val="1"/>
        <charset val="238"/>
      </rPr>
      <t>a lakással azonos ingatlan-nyilvántartási helyrajzi számon található épület, nem lakás céljára szolgáló helyiség (így különösen: nyári konyha, mosókonyha, tároló) felújítása</t>
    </r>
  </si>
  <si>
    <r>
      <t>jc)</t>
    </r>
    <r>
      <rPr>
        <sz val="12"/>
        <color theme="1"/>
        <rFont val="Times New Roman"/>
        <family val="1"/>
        <charset val="238"/>
      </rPr>
      <t xml:space="preserve"> a belső lépcső kialakítása és cseréje</t>
    </r>
  </si>
  <si>
    <r>
      <t>jd)</t>
    </r>
    <r>
      <rPr>
        <sz val="12"/>
        <color theme="1"/>
        <rFont val="Times New Roman"/>
        <family val="1"/>
        <charset val="238"/>
      </rPr>
      <t xml:space="preserve"> a szaniterek beépítése vagy cseréje</t>
    </r>
  </si>
  <si>
    <r>
      <t>je)</t>
    </r>
    <r>
      <rPr>
        <sz val="12"/>
        <color theme="1"/>
        <rFont val="Times New Roman"/>
        <family val="1"/>
        <charset val="238"/>
      </rPr>
      <t xml:space="preserve"> a villanykapcsolók és -dugaljak kialakítását és cseréje</t>
    </r>
  </si>
  <si>
    <r>
      <t>jf)</t>
    </r>
    <r>
      <rPr>
        <sz val="12"/>
        <color theme="1"/>
        <rFont val="Times New Roman"/>
        <family val="1"/>
        <charset val="238"/>
      </rPr>
      <t xml:space="preserve"> a belső nyílászárók, belső párkányok, küszöbök beépítése, cseréjét vagy felújítása</t>
    </r>
  </si>
  <si>
    <r>
      <t>jb)</t>
    </r>
    <r>
      <rPr>
        <sz val="12"/>
        <color theme="1"/>
        <rFont val="Times New Roman"/>
        <family val="1"/>
        <charset val="238"/>
      </rPr>
      <t xml:space="preserve"> a galériaépítés</t>
    </r>
  </si>
  <si>
    <r>
      <t>ja)</t>
    </r>
    <r>
      <rPr>
        <sz val="12"/>
        <color theme="1"/>
        <rFont val="Times New Roman"/>
        <family val="1"/>
        <charset val="238"/>
      </rPr>
      <t xml:space="preserve"> a lakás helyiségeinek belső fali, padló-, födém vagy álmennyezeti burkolat cseréje, felújítása, festése, tapétázása</t>
    </r>
  </si>
  <si>
    <r>
      <t>i)</t>
    </r>
    <r>
      <rPr>
        <sz val="12"/>
        <color theme="1"/>
        <rFont val="Times New Roman"/>
        <family val="1"/>
        <charset val="238"/>
      </rPr>
      <t xml:space="preserve"> napkollektor, napelemes rendszer telepítése, cseréje</t>
    </r>
  </si>
  <si>
    <r>
      <t>h)</t>
    </r>
    <r>
      <rPr>
        <sz val="12"/>
        <color theme="1"/>
        <rFont val="Times New Roman"/>
        <family val="1"/>
        <charset val="238"/>
      </rPr>
      <t xml:space="preserve"> klímaberendezés beépítése, cseréje</t>
    </r>
  </si>
  <si>
    <r>
      <t xml:space="preserve">g) </t>
    </r>
    <r>
      <rPr>
        <sz val="12"/>
        <color theme="1"/>
        <rFont val="Times New Roman"/>
        <family val="1"/>
        <charset val="238"/>
      </rPr>
      <t>égéstermék-elvezető építése, korszerűsítése</t>
    </r>
  </si>
  <si>
    <r>
      <t xml:space="preserve">f) </t>
    </r>
    <r>
      <rPr>
        <sz val="12"/>
        <color theme="1"/>
        <rFont val="Times New Roman"/>
        <family val="1"/>
        <charset val="238"/>
      </rPr>
      <t>tető cseréje, felújítása, szigetelése</t>
    </r>
  </si>
  <si>
    <r>
      <t xml:space="preserve">e) </t>
    </r>
    <r>
      <rPr>
        <sz val="12"/>
        <color theme="1"/>
        <rFont val="Times New Roman"/>
        <family val="1"/>
        <charset val="238"/>
      </rPr>
      <t>a külső nyílászáró cseréje, redőny, árnyékoló, spaletta, rovarháló, biztonsági rács felszerelése vagy cseréje, párkányok, küszöbök cseréje vagy felújítása</t>
    </r>
  </si>
  <si>
    <r>
      <t xml:space="preserve">c) </t>
    </r>
    <r>
      <rPr>
        <sz val="12"/>
        <color theme="1"/>
        <rFont val="Times New Roman"/>
        <family val="1"/>
        <charset val="238"/>
      </rPr>
      <t>fűtési rendszer kialakítása, korszerűsítése vagy elemeinek cseréje, ideértve a megújuló energiaforrások alkalmazását is</t>
    </r>
  </si>
  <si>
    <r>
      <t xml:space="preserve">b) </t>
    </r>
    <r>
      <rPr>
        <sz val="12"/>
        <color theme="1"/>
        <rFont val="Times New Roman"/>
        <family val="1"/>
        <charset val="238"/>
      </rPr>
      <t>fürdőhelyiség, illetve WC létesítése olyan lakásban, amely nem rendelkezik ilyen helyiséggel</t>
    </r>
  </si>
  <si>
    <r>
      <t xml:space="preserve">a) </t>
    </r>
    <r>
      <rPr>
        <sz val="12"/>
        <color theme="1"/>
        <rFont val="Times New Roman"/>
        <family val="1"/>
        <charset val="238"/>
      </rPr>
      <t>víz-, csatorna-, elektromos-, gáz-közműszolgáltatás bevezetése, illetve belső hálózatának kiépítése vagy cseréje</t>
    </r>
  </si>
  <si>
    <r>
      <t xml:space="preserve">Az otthonfelújítási támogatásban figyelembe vehető anyagköltség, illetve vállalkozói díj:
</t>
    </r>
    <r>
      <rPr>
        <sz val="11"/>
        <color theme="1"/>
        <rFont val="Calibri"/>
        <family val="2"/>
        <charset val="238"/>
        <scheme val="minor"/>
      </rPr>
      <t>(Az 518/2020. (XI.25.) Korm. rendelet 7. § (3) bekezdése alapján)</t>
    </r>
  </si>
  <si>
    <t>Bruttó érték
(Ft-ban)</t>
  </si>
  <si>
    <t>Áfa mérték
(%)</t>
  </si>
  <si>
    <r>
      <rPr>
        <i/>
        <sz val="12"/>
        <color theme="1"/>
        <rFont val="Times New Roman"/>
        <family val="1"/>
        <charset val="238"/>
      </rPr>
      <t>s)</t>
    </r>
    <r>
      <rPr>
        <sz val="12"/>
        <color theme="1"/>
        <rFont val="Times New Roman"/>
        <family val="1"/>
        <charset val="238"/>
      </rPr>
      <t xml:space="preserve"> beépíthető bútor vagy konyhai gép beépítése, cseréje</t>
    </r>
  </si>
  <si>
    <r>
      <rPr>
        <i/>
        <sz val="12"/>
        <color theme="1"/>
        <rFont val="Times New Roman"/>
        <family val="1"/>
        <charset val="238"/>
      </rPr>
      <t>jg)</t>
    </r>
    <r>
      <rPr>
        <sz val="12"/>
        <color theme="1"/>
        <rFont val="Times New Roman"/>
        <family val="1"/>
        <charset val="238"/>
      </rPr>
      <t xml:space="preserve"> a lámpák vagy világítótestek beépítése vagy cseréje</t>
    </r>
  </si>
  <si>
    <r>
      <rPr>
        <i/>
        <sz val="12"/>
        <color theme="1"/>
        <rFont val="Times New Roman"/>
        <family val="1"/>
        <charset val="238"/>
      </rPr>
      <t>t)</t>
    </r>
    <r>
      <rPr>
        <sz val="12"/>
        <color theme="1"/>
        <rFont val="Times New Roman"/>
        <family val="1"/>
        <charset val="238"/>
      </rPr>
      <t xml:space="preserve"> használati melegvíz rendszer kialakítása, korszerűsítése vagy elemeinek cseréje, ideértve a megújuló energiaforrások alkalmazását is</t>
    </r>
  </si>
  <si>
    <t>Az otthonfelújítási kiadásokból az anyagköltség számlákkal igazolt bruttó összege:</t>
  </si>
  <si>
    <t>Az otthonfelújítási kiadásokból a vállalkozói díj számlákkal igazolt bruttó összege:</t>
  </si>
  <si>
    <t>Az otthonfelújítási kiadásokból a számlákkal igazolt bruttó összeg:</t>
  </si>
  <si>
    <r>
      <t>Az igényelhető otthonfelújítási támogatás összege:</t>
    </r>
    <r>
      <rPr>
        <sz val="11"/>
        <color theme="1"/>
        <rFont val="Calibri"/>
        <family val="2"/>
        <charset val="238"/>
        <scheme val="minor"/>
      </rPr>
      <t xml:space="preserve">
(A felújítási költségek 50%-a, de legfeljebb 3 millió Ft, amelyben az anyagköltség, illetve a vállalkozói díj 50%-50%-os arányban szerepelhet.)</t>
    </r>
  </si>
  <si>
    <t>0% alanyi adómentes</t>
  </si>
  <si>
    <r>
      <rPr>
        <i/>
        <sz val="12"/>
        <color theme="1"/>
        <rFont val="Times New Roman"/>
        <family val="1"/>
        <charset val="238"/>
      </rPr>
      <t>d)</t>
    </r>
    <r>
      <rPr>
        <sz val="12"/>
        <color theme="1"/>
        <rFont val="Times New Roman"/>
        <family val="1"/>
        <charset val="238"/>
      </rPr>
      <t xml:space="preserve"> az épület külső festése, színezése, valamint szigetelése, utóbbinál ideértve a lábazatszigetelést, a hő-, hang-, illetve vízszigetelési munkálatokat</t>
    </r>
  </si>
  <si>
    <r>
      <t>q)</t>
    </r>
    <r>
      <rPr>
        <sz val="12"/>
        <color theme="1"/>
        <rFont val="Times New Roman"/>
        <family val="1"/>
        <charset val="238"/>
      </rPr>
      <t xml:space="preserve"> – amennyiben az igénylő vagy gyermeke mozgáskorlátozott személynek minősül – a 12/2001. (I. 31.) Korm. rendelet 9. § (10) bekezdésében meghatározott akadálymentesítési munkák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</si>
</sst>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-* #,##0\ [$Ft-40E]_-;\-* #,##0\ [$Ft-40E]_-;_-* &quot;-&quot;??\ [$Ft-40E]_-;_-@_-"/>
    <numFmt numFmtId="165" formatCode="#,##0\ &quot;Ft&quot;"/>
    <numFmt numFmtId="166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3" borderId="11" xfId="0" applyNumberFormat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7" fillId="0" borderId="0" xfId="0" applyFont="1" applyAlignment="1">
      <alignment horizontal="justify" vertical="center"/>
    </xf>
    <xf numFmtId="164" fontId="2" fillId="3" borderId="11" xfId="0" applyNumberFormat="1" applyFont="1" applyFill="1" applyBorder="1" applyAlignment="1">
      <alignment vertical="center"/>
    </xf>
    <xf numFmtId="166" fontId="0" fillId="0" borderId="0" xfId="1" applyNumberFormat="1" applyFont="1" applyAlignment="1">
      <alignment vertical="center" wrapText="1"/>
    </xf>
    <xf numFmtId="164" fontId="2" fillId="3" borderId="9" xfId="0" applyNumberFormat="1" applyFont="1" applyFill="1" applyBorder="1" applyAlignment="1">
      <alignment vertical="center"/>
    </xf>
    <xf numFmtId="0" fontId="0" fillId="0" borderId="6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9" fontId="0" fillId="0" borderId="2" xfId="2" applyFont="1" applyBorder="1" applyAlignment="1" applyProtection="1">
      <alignment horizontal="center" vertical="center" wrapText="1"/>
      <protection locked="0"/>
    </xf>
    <xf numFmtId="164" fontId="0" fillId="0" borderId="2" xfId="1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quotePrefix="1" applyBorder="1" applyAlignment="1" applyProtection="1">
      <alignment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164" fontId="0" fillId="0" borderId="14" xfId="1" applyNumberFormat="1" applyFont="1" applyBorder="1" applyAlignment="1" applyProtection="1">
      <alignment vertical="center" wrapText="1"/>
      <protection locked="0"/>
    </xf>
    <xf numFmtId="164" fontId="0" fillId="0" borderId="18" xfId="1" applyNumberFormat="1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164" fontId="0" fillId="0" borderId="16" xfId="1" applyNumberFormat="1" applyFont="1" applyBorder="1" applyAlignment="1" applyProtection="1">
      <alignment horizontal="center" vertical="center" wrapText="1"/>
      <protection locked="0"/>
    </xf>
    <xf numFmtId="164" fontId="0" fillId="0" borderId="17" xfId="1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wrapText="1"/>
    </xf>
    <xf numFmtId="9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zoomScale="85" zoomScaleNormal="85" workbookViewId="0">
      <selection activeCell="A2" sqref="A2"/>
    </sheetView>
  </sheetViews>
  <sheetFormatPr defaultColWidth="8.88671875" defaultRowHeight="14.4" x14ac:dyDescent="0.3"/>
  <cols>
    <col min="1" max="1" width="17.44140625" style="1" customWidth="1"/>
    <col min="2" max="2" width="13.33203125" style="1" customWidth="1"/>
    <col min="3" max="3" width="26" style="1" customWidth="1"/>
    <col min="4" max="4" width="16.109375" style="1" customWidth="1"/>
    <col min="5" max="5" width="49.44140625" style="1" customWidth="1"/>
    <col min="6" max="6" width="15.6640625" style="1" customWidth="1"/>
    <col min="7" max="7" width="10.21875" style="1" customWidth="1"/>
    <col min="8" max="8" width="17" style="1" customWidth="1"/>
    <col min="9" max="11" width="13.5546875" style="1" customWidth="1"/>
    <col min="12" max="16384" width="8.88671875" style="1"/>
  </cols>
  <sheetData>
    <row r="1" spans="1:11" ht="43.2" customHeight="1" x14ac:dyDescent="0.3">
      <c r="A1" s="11" t="s">
        <v>0</v>
      </c>
      <c r="B1" s="10" t="s">
        <v>3</v>
      </c>
      <c r="C1" s="10" t="s">
        <v>1</v>
      </c>
      <c r="D1" s="10" t="s">
        <v>2</v>
      </c>
      <c r="E1" s="10" t="s">
        <v>9</v>
      </c>
      <c r="F1" s="10" t="s">
        <v>8</v>
      </c>
      <c r="G1" s="10" t="s">
        <v>33</v>
      </c>
      <c r="H1" s="36" t="s">
        <v>32</v>
      </c>
    </row>
    <row r="2" spans="1:11" s="6" customFormat="1" ht="43.2" customHeight="1" x14ac:dyDescent="0.3">
      <c r="A2" s="21"/>
      <c r="B2" s="22"/>
      <c r="C2" s="23"/>
      <c r="D2" s="24"/>
      <c r="E2" s="23"/>
      <c r="F2" s="26"/>
      <c r="G2" s="25"/>
      <c r="H2" s="37"/>
    </row>
    <row r="3" spans="1:11" s="6" customFormat="1" ht="43.2" customHeight="1" x14ac:dyDescent="0.3">
      <c r="A3" s="27"/>
      <c r="B3" s="28"/>
      <c r="C3" s="29"/>
      <c r="D3" s="30"/>
      <c r="E3" s="23"/>
      <c r="F3" s="26"/>
      <c r="G3" s="25"/>
      <c r="H3" s="37"/>
    </row>
    <row r="4" spans="1:11" s="6" customFormat="1" ht="43.2" customHeight="1" x14ac:dyDescent="0.3">
      <c r="A4" s="31"/>
      <c r="B4" s="28"/>
      <c r="C4" s="29"/>
      <c r="D4" s="30"/>
      <c r="E4" s="29"/>
      <c r="F4" s="32"/>
      <c r="G4" s="25"/>
      <c r="H4" s="37"/>
    </row>
    <row r="5" spans="1:11" s="6" customFormat="1" ht="43.2" customHeight="1" x14ac:dyDescent="0.3">
      <c r="A5" s="27"/>
      <c r="B5" s="29"/>
      <c r="C5" s="29"/>
      <c r="D5" s="30"/>
      <c r="E5" s="29"/>
      <c r="F5" s="32"/>
      <c r="G5" s="25"/>
      <c r="H5" s="37"/>
    </row>
    <row r="6" spans="1:11" s="6" customFormat="1" ht="43.2" customHeight="1" x14ac:dyDescent="0.3">
      <c r="A6" s="27"/>
      <c r="B6" s="29"/>
      <c r="C6" s="29"/>
      <c r="D6" s="30"/>
      <c r="E6" s="29"/>
      <c r="F6" s="32"/>
      <c r="G6" s="25"/>
      <c r="H6" s="37"/>
    </row>
    <row r="7" spans="1:11" s="6" customFormat="1" ht="43.2" customHeight="1" x14ac:dyDescent="0.3">
      <c r="A7" s="27"/>
      <c r="B7" s="29"/>
      <c r="C7" s="29"/>
      <c r="D7" s="30"/>
      <c r="E7" s="29"/>
      <c r="F7" s="32"/>
      <c r="G7" s="25"/>
      <c r="H7" s="37"/>
    </row>
    <row r="8" spans="1:11" s="6" customFormat="1" ht="43.2" customHeight="1" x14ac:dyDescent="0.3">
      <c r="A8" s="27"/>
      <c r="B8" s="29"/>
      <c r="C8" s="29"/>
      <c r="D8" s="30"/>
      <c r="E8" s="29"/>
      <c r="F8" s="32"/>
      <c r="G8" s="25"/>
      <c r="H8" s="37"/>
    </row>
    <row r="9" spans="1:11" s="6" customFormat="1" ht="43.2" customHeight="1" x14ac:dyDescent="0.3">
      <c r="A9" s="27"/>
      <c r="B9" s="29"/>
      <c r="C9" s="29"/>
      <c r="D9" s="30"/>
      <c r="E9" s="29"/>
      <c r="F9" s="32"/>
      <c r="G9" s="25"/>
      <c r="H9" s="37"/>
    </row>
    <row r="10" spans="1:11" s="6" customFormat="1" ht="43.2" customHeight="1" x14ac:dyDescent="0.3">
      <c r="A10" s="33"/>
      <c r="B10" s="34"/>
      <c r="C10" s="34"/>
      <c r="D10" s="35"/>
      <c r="E10" s="34"/>
      <c r="F10" s="32"/>
      <c r="G10" s="25"/>
      <c r="H10" s="38"/>
    </row>
    <row r="11" spans="1:11" s="6" customFormat="1" ht="43.2" customHeight="1" thickBot="1" x14ac:dyDescent="0.35">
      <c r="A11" s="39"/>
      <c r="B11" s="40"/>
      <c r="C11" s="40"/>
      <c r="D11" s="41"/>
      <c r="E11" s="40"/>
      <c r="F11" s="42"/>
      <c r="G11" s="25"/>
      <c r="H11" s="43"/>
    </row>
    <row r="12" spans="1:11" ht="19.8" customHeight="1" x14ac:dyDescent="0.3">
      <c r="A12" s="50" t="s">
        <v>39</v>
      </c>
      <c r="B12" s="51"/>
      <c r="C12" s="51"/>
      <c r="D12" s="51"/>
      <c r="E12" s="51"/>
      <c r="F12" s="51"/>
      <c r="G12" s="52"/>
      <c r="H12" s="20">
        <f>SUM(H2:H11)</f>
        <v>0</v>
      </c>
    </row>
    <row r="13" spans="1:11" ht="19.8" customHeight="1" x14ac:dyDescent="0.3">
      <c r="A13" s="53" t="s">
        <v>38</v>
      </c>
      <c r="B13" s="54"/>
      <c r="C13" s="54"/>
      <c r="D13" s="54"/>
      <c r="E13" s="54"/>
      <c r="F13" s="54"/>
      <c r="G13" s="55"/>
      <c r="H13" s="16">
        <f>DSUM(A1:H11,H1,Adattablahoz!F1:F2)</f>
        <v>0</v>
      </c>
      <c r="I13" s="6"/>
    </row>
    <row r="14" spans="1:11" ht="19.8" customHeight="1" x14ac:dyDescent="0.3">
      <c r="A14" s="53" t="s">
        <v>37</v>
      </c>
      <c r="B14" s="54"/>
      <c r="C14" s="54"/>
      <c r="D14" s="54"/>
      <c r="E14" s="54"/>
      <c r="F14" s="54"/>
      <c r="G14" s="55"/>
      <c r="H14" s="14">
        <f>+H12-H13</f>
        <v>0</v>
      </c>
      <c r="I14" s="6"/>
    </row>
    <row r="15" spans="1:11" ht="34.200000000000003" customHeight="1" x14ac:dyDescent="0.3">
      <c r="A15" s="56" t="s">
        <v>31</v>
      </c>
      <c r="B15" s="57"/>
      <c r="C15" s="57"/>
      <c r="D15" s="57"/>
      <c r="E15" s="57"/>
      <c r="F15" s="57"/>
      <c r="G15" s="58"/>
      <c r="H15" s="18">
        <f>+MIN(1500000,MIN(IF(H13&lt;H14/2,H13,IF(H14&lt;H12/2,H14,H12/4)),H12/4))</f>
        <v>0</v>
      </c>
      <c r="I15" s="19"/>
      <c r="J15" s="19"/>
      <c r="K15" s="19"/>
    </row>
    <row r="16" spans="1:11" s="8" customFormat="1" ht="34.200000000000003" customHeight="1" thickBot="1" x14ac:dyDescent="0.35">
      <c r="A16" s="59" t="s">
        <v>40</v>
      </c>
      <c r="B16" s="60"/>
      <c r="C16" s="60"/>
      <c r="D16" s="60"/>
      <c r="E16" s="60"/>
      <c r="F16" s="60"/>
      <c r="G16" s="61"/>
      <c r="H16" s="15">
        <f>+H15*2</f>
        <v>0</v>
      </c>
      <c r="I16" s="9"/>
    </row>
  </sheetData>
  <sheetProtection password="9A26" sheet="1" objects="1" scenarios="1" insertRows="0" deleteRows="0"/>
  <mergeCells count="5">
    <mergeCell ref="A12:G12"/>
    <mergeCell ref="A13:G13"/>
    <mergeCell ref="A14:G14"/>
    <mergeCell ref="A15:G15"/>
    <mergeCell ref="A16:G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cellComments="asDisplayed" verticalDpi="300" r:id="rId1"/>
  <headerFooter>
    <oddHeader>&amp;C&amp;"-,Félkövér"&amp;18Számlaösszesítő a gyermeket nevelő családok otthonfelújítási támogatásáról szóló 518/2020. (XI. 25.) Korm. rendelethez</oddHeader>
    <oddFooter>&amp;RAktualizálva a 641/2020. (XII. 22.) Korm. rendelet módosításaival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'6. § szerinti munkák'!$A$1:$A$26</xm:f>
          </x14:formula1>
          <xm:sqref>E2:E11</xm:sqref>
        </x14:dataValidation>
        <x14:dataValidation type="list" allowBlank="1" showInputMessage="1" showErrorMessage="1">
          <x14:formula1>
            <xm:f>Adattablahoz!$F$6:$F$7</xm:f>
          </x14:formula1>
          <xm:sqref>F2:F11</xm:sqref>
        </x14:dataValidation>
        <x14:dataValidation type="list" allowBlank="1" showInputMessage="1" showErrorMessage="1">
          <x14:formula1>
            <xm:f>Adattablahoz!$G$6:$G$9</xm:f>
          </x14:formula1>
          <xm:sqref>G2:G11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7" sqref="A27:A28"/>
    </sheetView>
  </sheetViews>
  <sheetFormatPr defaultRowHeight="14.4" x14ac:dyDescent="0.3"/>
  <cols>
    <col min="1" max="1" width="118.5546875" customWidth="1"/>
  </cols>
  <sheetData>
    <row r="1" spans="1:1" ht="15.6" x14ac:dyDescent="0.3">
      <c r="A1" s="17" t="s">
        <v>30</v>
      </c>
    </row>
    <row r="2" spans="1:1" ht="15.6" x14ac:dyDescent="0.3">
      <c r="A2" s="17" t="s">
        <v>29</v>
      </c>
    </row>
    <row r="3" spans="1:1" ht="15.6" x14ac:dyDescent="0.3">
      <c r="A3" s="17" t="s">
        <v>28</v>
      </c>
    </row>
    <row r="4" spans="1:1" ht="31.2" x14ac:dyDescent="0.3">
      <c r="A4" s="44" t="s">
        <v>42</v>
      </c>
    </row>
    <row r="5" spans="1:1" ht="31.2" x14ac:dyDescent="0.3">
      <c r="A5" s="17" t="s">
        <v>27</v>
      </c>
    </row>
    <row r="6" spans="1:1" ht="15.6" x14ac:dyDescent="0.3">
      <c r="A6" s="17" t="s">
        <v>26</v>
      </c>
    </row>
    <row r="7" spans="1:1" ht="15.6" x14ac:dyDescent="0.3">
      <c r="A7" s="17" t="s">
        <v>25</v>
      </c>
    </row>
    <row r="8" spans="1:1" ht="15.6" x14ac:dyDescent="0.3">
      <c r="A8" s="17" t="s">
        <v>24</v>
      </c>
    </row>
    <row r="9" spans="1:1" ht="15.6" x14ac:dyDescent="0.3">
      <c r="A9" s="17" t="s">
        <v>23</v>
      </c>
    </row>
    <row r="10" spans="1:1" ht="15.6" x14ac:dyDescent="0.3">
      <c r="A10" s="17" t="s">
        <v>22</v>
      </c>
    </row>
    <row r="11" spans="1:1" ht="15.6" x14ac:dyDescent="0.3">
      <c r="A11" s="17" t="s">
        <v>21</v>
      </c>
    </row>
    <row r="12" spans="1:1" ht="15.6" x14ac:dyDescent="0.3">
      <c r="A12" s="17" t="s">
        <v>17</v>
      </c>
    </row>
    <row r="13" spans="1:1" ht="15.6" x14ac:dyDescent="0.3">
      <c r="A13" s="17" t="s">
        <v>18</v>
      </c>
    </row>
    <row r="14" spans="1:1" ht="15.6" x14ac:dyDescent="0.3">
      <c r="A14" s="17" t="s">
        <v>19</v>
      </c>
    </row>
    <row r="15" spans="1:1" ht="15.6" x14ac:dyDescent="0.3">
      <c r="A15" s="17" t="s">
        <v>20</v>
      </c>
    </row>
    <row r="16" spans="1:1" ht="15.6" x14ac:dyDescent="0.3">
      <c r="A16" s="44" t="s">
        <v>35</v>
      </c>
    </row>
    <row r="17" spans="1:1" ht="31.2" x14ac:dyDescent="0.3">
      <c r="A17" s="17" t="s">
        <v>16</v>
      </c>
    </row>
    <row r="18" spans="1:1" ht="15.6" x14ac:dyDescent="0.3">
      <c r="A18" s="17" t="s">
        <v>15</v>
      </c>
    </row>
    <row r="19" spans="1:1" ht="15.6" x14ac:dyDescent="0.3">
      <c r="A19" s="17" t="s">
        <v>14</v>
      </c>
    </row>
    <row r="20" spans="1:1" ht="15.6" x14ac:dyDescent="0.3">
      <c r="A20" s="17" t="s">
        <v>13</v>
      </c>
    </row>
    <row r="21" spans="1:1" ht="15.6" x14ac:dyDescent="0.3">
      <c r="A21" s="17" t="s">
        <v>12</v>
      </c>
    </row>
    <row r="22" spans="1:1" ht="15.6" x14ac:dyDescent="0.3">
      <c r="A22" s="17" t="s">
        <v>11</v>
      </c>
    </row>
    <row r="23" spans="1:1" ht="31.2" x14ac:dyDescent="0.3">
      <c r="A23" s="17" t="s">
        <v>43</v>
      </c>
    </row>
    <row r="24" spans="1:1" ht="15.6" x14ac:dyDescent="0.3">
      <c r="A24" s="17" t="s">
        <v>10</v>
      </c>
    </row>
    <row r="25" spans="1:1" ht="15.6" x14ac:dyDescent="0.3">
      <c r="A25" s="45" t="s">
        <v>34</v>
      </c>
    </row>
    <row r="26" spans="1:1" ht="31.2" x14ac:dyDescent="0.3">
      <c r="A26" s="46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G10" sqref="G10"/>
    </sheetView>
  </sheetViews>
  <sheetFormatPr defaultRowHeight="14.4" x14ac:dyDescent="0.3"/>
  <cols>
    <col min="1" max="1" width="16.21875" customWidth="1"/>
    <col min="2" max="2" width="12.77734375" customWidth="1"/>
    <col min="3" max="3" width="16.21875" customWidth="1"/>
    <col min="4" max="4" width="15.88671875" customWidth="1"/>
    <col min="5" max="8" width="16.21875" customWidth="1"/>
  </cols>
  <sheetData>
    <row r="1" spans="1:8" s="1" customFormat="1" ht="43.2" customHeight="1" x14ac:dyDescent="0.3">
      <c r="A1" s="11" t="s">
        <v>0</v>
      </c>
      <c r="B1" s="10" t="s">
        <v>3</v>
      </c>
      <c r="C1" s="10" t="s">
        <v>1</v>
      </c>
      <c r="D1" s="10" t="s">
        <v>2</v>
      </c>
      <c r="E1" s="10" t="s">
        <v>9</v>
      </c>
      <c r="F1" s="10" t="s">
        <v>8</v>
      </c>
      <c r="G1" s="10" t="s">
        <v>5</v>
      </c>
      <c r="H1" s="10" t="s">
        <v>4</v>
      </c>
    </row>
    <row r="2" spans="1:8" s="6" customFormat="1" ht="43.2" customHeight="1" x14ac:dyDescent="0.3">
      <c r="A2" s="7"/>
      <c r="B2" s="3"/>
      <c r="C2" s="2"/>
      <c r="D2" s="4"/>
      <c r="E2" s="2"/>
      <c r="F2" s="13" t="s">
        <v>7</v>
      </c>
      <c r="G2" s="12"/>
      <c r="H2" s="5"/>
    </row>
    <row r="6" spans="1:8" x14ac:dyDescent="0.3">
      <c r="F6" s="1" t="s">
        <v>6</v>
      </c>
      <c r="G6" s="47">
        <v>0.27</v>
      </c>
    </row>
    <row r="7" spans="1:8" x14ac:dyDescent="0.3">
      <c r="F7" s="1" t="s">
        <v>7</v>
      </c>
      <c r="G7" s="47">
        <v>0.05</v>
      </c>
    </row>
    <row r="8" spans="1:8" x14ac:dyDescent="0.3">
      <c r="G8" s="48">
        <v>0</v>
      </c>
    </row>
    <row r="9" spans="1:8" x14ac:dyDescent="0.3">
      <c r="G9" s="49" t="s">
        <v>41</v>
      </c>
    </row>
  </sheetData>
  <dataValidations count="2">
    <dataValidation type="list" allowBlank="1" showInputMessage="1" showErrorMessage="1" sqref="F2">
      <formula1>$F$6:$F$7</formula1>
    </dataValidation>
    <dataValidation type="list" allowBlank="1" showInputMessage="1" showErrorMessage="1" sqref="G2">
      <formula1>$G$6:$G$7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'6. § szerinti munkák'!$A$1:$A$22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ÖSSZESÍTŐ</vt:lpstr>
      <vt:lpstr>6. § szerinti munkák</vt:lpstr>
      <vt:lpstr>Adattablahoz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Gyeraj Péter</dc:creator>
  <cp:lastModifiedBy>Gyeraj Péter</cp:lastModifiedBy>
  <cp:lastPrinted>2020-12-28T07:56:22Z</cp:lastPrinted>
  <dcterms:created xsi:type="dcterms:W3CDTF">2020-11-04T13:08:43Z</dcterms:created>
  <dcterms:modified xsi:type="dcterms:W3CDTF">2020-12-28T12:31:09Z</dcterms:modified>
</cp:coreProperties>
</file>